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информация по нац.проектам" sheetId="1" r:id="rId1"/>
  </sheets>
  <definedNames>
    <definedName name="_xlnm.Print_Titles" localSheetId="0">'информация по нац.проектам'!$3:$5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<sst xmlns="http://schemas.openxmlformats.org/spreadsheetml/2006/main" count="52" uniqueCount="45">
  <si>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</si>
  <si>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</si>
  <si>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</si>
  <si>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</si>
  <si>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</si>
  <si>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</si>
  <si>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</si>
  <si>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</si>
  <si>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</si>
  <si>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</si>
  <si>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</si>
  <si>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</si>
  <si>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</si>
  <si>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%</t>
  </si>
  <si>
    <t>сумма, тыс. рублей</t>
  </si>
  <si>
    <t>Муниципальное образование Новокубанский район</t>
  </si>
  <si>
    <t>-</t>
  </si>
  <si>
    <t>2.1</t>
  </si>
  <si>
    <t>Безопасные и качественные автомобильные дороги/Безопасность дорожного движения/Реализация мероприятий государственной программы Краснодарского края "Развитие образования" (приобретение автобусов)</t>
  </si>
  <si>
    <t>Сведения о заключении государственных и муниципальных контрактов, кассового освоения в рамках реализации региональных проектов по муниципальному образованию Новокубанский район</t>
  </si>
  <si>
    <t>Итого</t>
  </si>
  <si>
    <t>Новокубанское городское поселение Новокубанского района</t>
  </si>
  <si>
    <t>18.12.2020 г.</t>
  </si>
  <si>
    <t>1.1.</t>
  </si>
  <si>
    <t>1.</t>
  </si>
  <si>
    <t>2.</t>
  </si>
  <si>
    <t>Строительный контроль на объекте: Реконструкция водопроводных очистных сооружений производительностью 4,8 тыс.м3/сут. в г. Новокубанске Новокубанского района Краснодарского края</t>
  </si>
  <si>
    <t xml:space="preserve">10.02.2021 г. </t>
  </si>
  <si>
    <t>2.2.</t>
  </si>
  <si>
    <t>Реконструкция водопроводных очистных сооружений производительностью 4,8 тыс.м3/сут. в г. Новокубанске Новокубанского района Краснодарского края</t>
  </si>
  <si>
    <t>выполнение работ</t>
  </si>
  <si>
    <t>МОБУСОШ № 9 ст. Советская</t>
  </si>
  <si>
    <t>Жилье и городская среда/Чистая вода/Строительство и ректонструкция (модернизация) объектов питьевого водоснабжения</t>
  </si>
  <si>
    <t>19.02.2021 г.</t>
  </si>
  <si>
    <t>26.01.2021 г.</t>
  </si>
  <si>
    <t>23.04.2021 г</t>
  </si>
  <si>
    <t>Поставка товара до 01.08.2021 г., освоение средств до 31.08.2021 г. Экономия в результате торгов составила 36,4 тысяч рублей.</t>
  </si>
  <si>
    <t>поставка товара</t>
  </si>
  <si>
    <t>Срок выполнения работ 26.11.2021 г., оплата после подписания актов выполненных работ</t>
  </si>
  <si>
    <t>Освоение средст после выполнения работ по реконструкции водопроводных сооружений</t>
  </si>
  <si>
    <t>Первый заместитель главы муниципального образования Новокубанский район, начальник финансового управления администрации муниципального образования Новокубанский район</t>
  </si>
  <si>
    <t>Е.В.Афонина</t>
  </si>
  <si>
    <t>на 25.05.2021 года</t>
  </si>
  <si>
    <t>Предоставлено на 25.05.2021 г.</t>
  </si>
  <si>
    <t>Заключено на 25.05.2021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</si>
</sst>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_ ;\-#,##0.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14" fontId="48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173" fontId="48" fillId="0" borderId="10" xfId="60" applyNumberFormat="1" applyFont="1" applyBorder="1" applyAlignment="1">
      <alignment horizontal="right"/>
    </xf>
    <xf numFmtId="173" fontId="47" fillId="0" borderId="10" xfId="60" applyNumberFormat="1" applyFont="1" applyBorder="1" applyAlignment="1">
      <alignment horizontal="right"/>
    </xf>
    <xf numFmtId="174" fontId="48" fillId="0" borderId="10" xfId="0" applyNumberFormat="1" applyFont="1" applyBorder="1" applyAlignment="1">
      <alignment/>
    </xf>
    <xf numFmtId="174" fontId="47" fillId="0" borderId="10" xfId="0" applyNumberFormat="1" applyFont="1" applyBorder="1" applyAlignment="1">
      <alignment/>
    </xf>
    <xf numFmtId="49" fontId="47" fillId="0" borderId="10" xfId="0" applyNumberFormat="1" applyFont="1" applyBorder="1" applyAlignment="1">
      <alignment horizontal="right"/>
    </xf>
    <xf numFmtId="14" fontId="47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/>
    </xf>
    <xf numFmtId="173" fontId="47" fillId="0" borderId="10" xfId="60" applyNumberFormat="1" applyFont="1" applyBorder="1" applyAlignment="1">
      <alignment/>
    </xf>
    <xf numFmtId="173" fontId="47" fillId="0" borderId="10" xfId="60" applyNumberFormat="1" applyFont="1" applyBorder="1" applyAlignment="1">
      <alignment wrapText="1" shrinkToFit="1"/>
    </xf>
    <xf numFmtId="0" fontId="49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right"/>
    </xf>
    <xf numFmtId="173" fontId="48" fillId="0" borderId="10" xfId="60" applyNumberFormat="1" applyFont="1" applyBorder="1" applyAlignment="1">
      <alignment wrapText="1" shrinkToFit="1"/>
    </xf>
    <xf numFmtId="14" fontId="48" fillId="0" borderId="10" xfId="0" applyNumberFormat="1" applyFont="1" applyBorder="1" applyAlignment="1">
      <alignment wrapText="1"/>
    </xf>
    <xf numFmtId="0" fontId="50" fillId="0" borderId="11" xfId="0" applyFont="1" applyBorder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49" fontId="47" fillId="0" borderId="0" xfId="0" applyNumberFormat="1" applyFont="1" applyAlignment="1">
      <alignment/>
    </xf>
    <xf numFmtId="173" fontId="48" fillId="0" borderId="10" xfId="0" applyNumberFormat="1" applyFont="1" applyBorder="1" applyAlignment="1">
      <alignment/>
    </xf>
    <xf numFmtId="174" fontId="47" fillId="0" borderId="0" xfId="0" applyNumberFormat="1" applyFont="1" applyBorder="1" applyAlignment="1">
      <alignment/>
    </xf>
    <xf numFmtId="14" fontId="47" fillId="0" borderId="12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2" fillId="0" borderId="10" xfId="0" applyFont="1" applyBorder="1" applyAlignment="1">
      <alignment wrapText="1"/>
    </xf>
    <xf numFmtId="173" fontId="47" fillId="0" borderId="10" xfId="60" applyNumberFormat="1" applyFont="1" applyBorder="1" applyAlignment="1">
      <alignment/>
    </xf>
    <xf numFmtId="14" fontId="47" fillId="0" borderId="10" xfId="0" applyNumberFormat="1" applyFont="1" applyBorder="1" applyAlignment="1">
      <alignment horizont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70" zoomScaleNormal="70" zoomScalePageLayoutView="0" workbookViewId="0" topLeftCell="A1">
      <selection activeCell="A1" sqref="M1:O3"/>
    </sheetView>
  </sheetViews>
  <sheetFormatPr defaultColWidth="9.140625" defaultRowHeight="15"/>
  <cols>
    <col min="1" max="1" width="5.28125" style="1" customWidth="1"/>
    <col min="2" max="2" width="53.28125" style="1" customWidth="1"/>
    <col min="3" max="3" width="18.8515625" style="1" customWidth="1"/>
    <col min="4" max="4" width="15.140625" style="1" customWidth="1"/>
    <col min="5" max="6" width="11.00390625" style="1" customWidth="1"/>
    <col min="7" max="7" width="7.421875" style="1" customWidth="1"/>
    <col min="8" max="8" width="11.57421875" style="1" customWidth="1"/>
    <col min="9" max="9" width="10.28125" style="1" customWidth="1"/>
    <col min="10" max="10" width="8.00390625" style="1" customWidth="1"/>
    <col min="11" max="11" width="12.28125" style="1" customWidth="1"/>
    <col min="12" max="12" width="9.421875" style="1" customWidth="1"/>
    <col min="13" max="13" width="13.140625" style="1" customWidth="1"/>
    <col min="14" max="14" width="15.57421875" style="1" customWidth="1"/>
    <col min="15" max="15" width="28.8515625" style="1" customWidth="1"/>
    <col min="16" max="16384" width="9.140625" style="1" customWidth="1"/>
  </cols>
  <sheetData>
    <row r="1" spans="1:15" ht="26.25" customHeight="1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1.75" customHeight="1">
      <c r="A2" s="44" t="s">
        <v>42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41.25" customHeight="1">
      <c r="A3" s="33" t="s">
        <v>0</v>
      </c>
      <c r="B3" s="36" t="s">
        <v>1</v>
      </c>
      <c r="C3" s="39" t="s">
        <v>2</v>
      </c>
      <c r="D3" s="39"/>
      <c r="E3" s="39" t="s">
        <v>5</v>
      </c>
      <c r="F3" s="39"/>
      <c r="G3" s="39"/>
      <c r="H3" s="39" t="s">
        <v>6</v>
      </c>
      <c r="I3" s="39"/>
      <c r="J3" s="39"/>
      <c r="K3" s="39"/>
      <c r="L3" s="39"/>
      <c r="M3" s="39"/>
      <c r="N3" s="39"/>
      <c r="O3" s="33" t="s">
        <v>11</v>
      </c>
    </row>
    <row r="4" spans="1:15" ht="37.5" customHeight="1">
      <c r="A4" s="34"/>
      <c r="B4" s="37"/>
      <c r="C4" s="36" t="s">
        <v>3</v>
      </c>
      <c r="D4" s="36" t="s">
        <v>4</v>
      </c>
      <c r="E4" s="36" t="s">
        <v>12</v>
      </c>
      <c r="F4" s="41" t="s">
        <v>43</v>
      </c>
      <c r="G4" s="42"/>
      <c r="H4" s="36" t="s">
        <v>7</v>
      </c>
      <c r="I4" s="41" t="s">
        <v>44</v>
      </c>
      <c r="J4" s="42"/>
      <c r="K4" s="41" t="s">
        <v>8</v>
      </c>
      <c r="L4" s="42"/>
      <c r="M4" s="36" t="s">
        <v>9</v>
      </c>
      <c r="N4" s="36" t="s">
        <v>10</v>
      </c>
      <c r="O4" s="34"/>
    </row>
    <row r="5" spans="1:15" ht="33.75" customHeight="1">
      <c r="A5" s="35"/>
      <c r="B5" s="38"/>
      <c r="C5" s="38"/>
      <c r="D5" s="38"/>
      <c r="E5" s="38"/>
      <c r="F5" s="16" t="s">
        <v>14</v>
      </c>
      <c r="G5" s="16" t="s">
        <v>13</v>
      </c>
      <c r="H5" s="38"/>
      <c r="I5" s="16" t="s">
        <v>14</v>
      </c>
      <c r="J5" s="16" t="s">
        <v>13</v>
      </c>
      <c r="K5" s="16" t="s">
        <v>14</v>
      </c>
      <c r="L5" s="16" t="s">
        <v>13</v>
      </c>
      <c r="M5" s="38"/>
      <c r="N5" s="38"/>
      <c r="O5" s="35"/>
    </row>
    <row r="6" spans="1:15" ht="106.5" customHeight="1">
      <c r="A6" s="17" t="s">
        <v>24</v>
      </c>
      <c r="B6" s="4" t="s">
        <v>18</v>
      </c>
      <c r="C6" s="4" t="s">
        <v>15</v>
      </c>
      <c r="D6" s="27" t="s">
        <v>33</v>
      </c>
      <c r="E6" s="7">
        <f>E7</f>
        <v>2363.3</v>
      </c>
      <c r="F6" s="7">
        <f>F7</f>
        <v>0</v>
      </c>
      <c r="G6" s="9">
        <f aca="true" t="shared" si="0" ref="G6:G11">F6/E6*100</f>
        <v>0</v>
      </c>
      <c r="H6" s="7">
        <f>H7</f>
        <v>2487.8</v>
      </c>
      <c r="I6" s="7">
        <f>I7</f>
        <v>2400</v>
      </c>
      <c r="J6" s="9">
        <f aca="true" t="shared" si="1" ref="J6:J11">I6/H6*100</f>
        <v>96.47077739368116</v>
      </c>
      <c r="K6" s="7">
        <f>K7</f>
        <v>0</v>
      </c>
      <c r="L6" s="9">
        <v>0</v>
      </c>
      <c r="M6" s="18"/>
      <c r="N6" s="19"/>
      <c r="O6" s="4"/>
    </row>
    <row r="7" spans="1:15" ht="96.75" customHeight="1">
      <c r="A7" s="11" t="s">
        <v>23</v>
      </c>
      <c r="B7" s="2" t="s">
        <v>31</v>
      </c>
      <c r="C7" s="2"/>
      <c r="D7" s="6" t="s">
        <v>16</v>
      </c>
      <c r="E7" s="8">
        <v>2363.3</v>
      </c>
      <c r="F7" s="8">
        <v>0</v>
      </c>
      <c r="G7" s="10">
        <f t="shared" si="0"/>
        <v>0</v>
      </c>
      <c r="H7" s="8">
        <v>2487.8</v>
      </c>
      <c r="I7" s="8">
        <v>2400</v>
      </c>
      <c r="J7" s="10">
        <f t="shared" si="1"/>
        <v>96.47077739368116</v>
      </c>
      <c r="K7" s="14">
        <v>0</v>
      </c>
      <c r="L7" s="10">
        <v>0</v>
      </c>
      <c r="M7" s="15" t="s">
        <v>37</v>
      </c>
      <c r="N7" s="12" t="s">
        <v>35</v>
      </c>
      <c r="O7" s="26" t="s">
        <v>36</v>
      </c>
    </row>
    <row r="8" spans="1:15" ht="81.75" customHeight="1">
      <c r="A8" s="17" t="s">
        <v>25</v>
      </c>
      <c r="B8" s="28" t="s">
        <v>32</v>
      </c>
      <c r="C8" s="4" t="s">
        <v>21</v>
      </c>
      <c r="D8" s="27" t="s">
        <v>22</v>
      </c>
      <c r="E8" s="7">
        <f>E9+E10</f>
        <v>52047.2</v>
      </c>
      <c r="F8" s="7">
        <f>F9+F10</f>
        <v>1201.3</v>
      </c>
      <c r="G8" s="9">
        <f t="shared" si="0"/>
        <v>2.3080972655589544</v>
      </c>
      <c r="H8" s="7">
        <f>H9+H10</f>
        <v>60872.5</v>
      </c>
      <c r="I8" s="7">
        <f>I9+I10</f>
        <v>60772.5</v>
      </c>
      <c r="J8" s="9">
        <f t="shared" si="1"/>
        <v>99.83572220625076</v>
      </c>
      <c r="K8" s="7">
        <f>K9+K10</f>
        <v>1264.5</v>
      </c>
      <c r="L8" s="9">
        <f>K8/I8*100</f>
        <v>2.080710847834135</v>
      </c>
      <c r="M8" s="4"/>
      <c r="N8" s="5"/>
      <c r="O8" s="30"/>
    </row>
    <row r="9" spans="1:15" ht="69.75" customHeight="1">
      <c r="A9" s="11" t="s">
        <v>17</v>
      </c>
      <c r="B9" s="29" t="s">
        <v>29</v>
      </c>
      <c r="C9" s="2"/>
      <c r="D9" s="32" t="s">
        <v>16</v>
      </c>
      <c r="E9" s="8">
        <v>50774.7</v>
      </c>
      <c r="F9" s="8">
        <v>838.6</v>
      </c>
      <c r="G9" s="10">
        <f t="shared" si="0"/>
        <v>1.6516099553517798</v>
      </c>
      <c r="H9" s="8">
        <v>59600</v>
      </c>
      <c r="I9" s="8">
        <v>59500</v>
      </c>
      <c r="J9" s="10">
        <f t="shared" si="1"/>
        <v>99.83221476510067</v>
      </c>
      <c r="K9" s="8">
        <v>882.7</v>
      </c>
      <c r="L9" s="31">
        <f>K9/I9*100</f>
        <v>1.483529411764706</v>
      </c>
      <c r="M9" s="2" t="s">
        <v>30</v>
      </c>
      <c r="N9" s="12" t="s">
        <v>34</v>
      </c>
      <c r="O9" s="20" t="s">
        <v>38</v>
      </c>
    </row>
    <row r="10" spans="1:15" ht="80.25" customHeight="1">
      <c r="A10" s="11" t="s">
        <v>28</v>
      </c>
      <c r="B10" s="2" t="s">
        <v>26</v>
      </c>
      <c r="C10" s="13"/>
      <c r="D10" s="6" t="s">
        <v>16</v>
      </c>
      <c r="E10" s="31">
        <v>1272.5</v>
      </c>
      <c r="F10" s="31">
        <v>362.7</v>
      </c>
      <c r="G10" s="31">
        <f t="shared" si="0"/>
        <v>28.502946954813357</v>
      </c>
      <c r="H10" s="31">
        <v>1272.5</v>
      </c>
      <c r="I10" s="31">
        <v>1272.5</v>
      </c>
      <c r="J10" s="31">
        <f t="shared" si="1"/>
        <v>100</v>
      </c>
      <c r="K10" s="31">
        <v>381.8</v>
      </c>
      <c r="L10" s="31">
        <f>K10/I10*100</f>
        <v>30.003929273084477</v>
      </c>
      <c r="M10" s="2" t="s">
        <v>30</v>
      </c>
      <c r="N10" s="2" t="s">
        <v>27</v>
      </c>
      <c r="O10" s="2" t="s">
        <v>39</v>
      </c>
    </row>
    <row r="11" spans="1:15" ht="15.75">
      <c r="A11" s="13"/>
      <c r="B11" s="3" t="s">
        <v>20</v>
      </c>
      <c r="C11" s="3"/>
      <c r="D11" s="3"/>
      <c r="E11" s="24">
        <f>E6+E8</f>
        <v>54410.5</v>
      </c>
      <c r="F11" s="24">
        <f>F6+F8</f>
        <v>1201.3</v>
      </c>
      <c r="G11" s="9">
        <f t="shared" si="0"/>
        <v>2.207845912094173</v>
      </c>
      <c r="H11" s="24">
        <f>H6+H8</f>
        <v>63360.3</v>
      </c>
      <c r="I11" s="24">
        <f>I6+I8</f>
        <v>63172.5</v>
      </c>
      <c r="J11" s="9">
        <f t="shared" si="1"/>
        <v>99.7035998882581</v>
      </c>
      <c r="K11" s="24">
        <f>K6+K8</f>
        <v>1264.5</v>
      </c>
      <c r="L11" s="9">
        <f>K11/I11*100</f>
        <v>2.0016621156357592</v>
      </c>
      <c r="M11" s="13"/>
      <c r="N11" s="13"/>
      <c r="O11" s="13"/>
    </row>
    <row r="12" ht="15.75">
      <c r="G12" s="25"/>
    </row>
    <row r="13" spans="1:15" ht="102" customHeight="1">
      <c r="A13" s="40" t="s">
        <v>40</v>
      </c>
      <c r="B13" s="40"/>
      <c r="C13" s="4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 t="s">
        <v>41</v>
      </c>
    </row>
    <row r="14" spans="1:15" ht="18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7" ht="409.5">
      <c r="A17" s="23"/>
    </row>
  </sheetData>
  <sheetProtection/>
  <mergeCells count="18">
    <mergeCell ref="A1:O1"/>
    <mergeCell ref="A2:O2"/>
    <mergeCell ref="K4:L4"/>
    <mergeCell ref="C3:D3"/>
    <mergeCell ref="H3:N3"/>
    <mergeCell ref="M4:M5"/>
    <mergeCell ref="A3:A5"/>
    <mergeCell ref="A13:C13"/>
    <mergeCell ref="F4:G4"/>
    <mergeCell ref="H4:H5"/>
    <mergeCell ref="I4:J4"/>
    <mergeCell ref="C4:C5"/>
    <mergeCell ref="O3:O5"/>
    <mergeCell ref="B3:B5"/>
    <mergeCell ref="E3:G3"/>
    <mergeCell ref="D4:D5"/>
    <mergeCell ref="E4:E5"/>
    <mergeCell ref="N4:N5"/>
  </mergeCells>
  <printOptions/>
  <pageMargins left="0.3937007874015748" right="0.3937007874015748" top="1.1811023622047245" bottom="0.1968503937007874" header="0.31496062992125984" footer="0.3149606299212598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2021-11-15T08:27:18Z</dcterms:modified>
  <cp:category/>
  <cp:version/>
  <cp:contentType/>
  <cp:contentStatus/>
</cp:coreProperties>
</file>